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6" windowWidth="20040" windowHeight="7932" firstSheet="1" activeTab="4"/>
  </bookViews>
  <sheets>
    <sheet name="Gelir Dağılım Üniversite-San.İş" sheetId="6" r:id="rId1"/>
    <sheet name="Gelir Dağılım  SEM" sheetId="5" r:id="rId2"/>
    <sheet name="Gelir Dağılım Bölüm Lab.Çalış." sheetId="4" r:id="rId3"/>
    <sheet name="Gelir Dağılım  Merk.Rutin" sheetId="3" r:id="rId4"/>
    <sheet name="Gelir Dağılım Proje-Danış." sheetId="2" r:id="rId5"/>
  </sheets>
  <definedNames>
    <definedName name="_xlnm.Print_Area" localSheetId="3">'Gelir Dağılım  Merk.Rutin'!$A$1:$M$15</definedName>
    <definedName name="_xlnm.Print_Area" localSheetId="1">'Gelir Dağılım  SEM'!$A$1:$M$15</definedName>
    <definedName name="_xlnm.Print_Area" localSheetId="2">'Gelir Dağılım Bölüm Lab.Çalış.'!$A$1:$M$16</definedName>
    <definedName name="_xlnm.Print_Area" localSheetId="4">'Gelir Dağılım Proje-Danış.'!$A$1:$M$15</definedName>
    <definedName name="_xlnm.Print_Area" localSheetId="0">'Gelir Dağılım Üniversite-San.İş'!$A$1:$M$15</definedName>
  </definedNames>
  <calcPr calcId="145621"/>
</workbook>
</file>

<file path=xl/calcChain.xml><?xml version="1.0" encoding="utf-8"?>
<calcChain xmlns="http://schemas.openxmlformats.org/spreadsheetml/2006/main">
  <c r="G11" i="6" l="1"/>
  <c r="G10" i="6"/>
  <c r="G9" i="6"/>
  <c r="G8" i="6"/>
  <c r="H8" i="6" s="1"/>
  <c r="G11" i="5"/>
  <c r="G10" i="5"/>
  <c r="G9" i="5"/>
  <c r="G8" i="5"/>
  <c r="H8" i="5" s="1"/>
  <c r="H9" i="5" s="1"/>
  <c r="H10" i="5" s="1"/>
  <c r="H9" i="6" l="1"/>
  <c r="H10" i="6" s="1"/>
  <c r="H11" i="6" s="1"/>
  <c r="G12" i="6" s="1"/>
  <c r="H11" i="5"/>
  <c r="G12" i="5"/>
  <c r="H12" i="5" s="1"/>
  <c r="G13" i="2"/>
  <c r="G12" i="2"/>
  <c r="G11" i="2"/>
  <c r="G11" i="3"/>
  <c r="G11" i="4"/>
  <c r="G10" i="4"/>
  <c r="G9" i="4"/>
  <c r="G8" i="4"/>
  <c r="H8" i="4" s="1"/>
  <c r="G10" i="3"/>
  <c r="G9" i="3"/>
  <c r="G8" i="3"/>
  <c r="H8" i="3" s="1"/>
  <c r="G10" i="2"/>
  <c r="G9" i="2"/>
  <c r="G8" i="2"/>
  <c r="H12" i="6" l="1"/>
  <c r="H9" i="3"/>
  <c r="H9" i="4"/>
  <c r="H10" i="4" s="1"/>
  <c r="H11" i="4" s="1"/>
  <c r="G12" i="4" s="1"/>
  <c r="H12" i="4" s="1"/>
  <c r="H10" i="3"/>
  <c r="H11" i="3" s="1"/>
  <c r="G12" i="3" s="1"/>
  <c r="H12" i="3" s="1"/>
  <c r="H8" i="2"/>
  <c r="H9" i="2" s="1"/>
  <c r="H10" i="2" l="1"/>
  <c r="H11" i="2" l="1"/>
  <c r="H12" i="2" l="1"/>
</calcChain>
</file>

<file path=xl/sharedStrings.xml><?xml version="1.0" encoding="utf-8"?>
<sst xmlns="http://schemas.openxmlformats.org/spreadsheetml/2006/main" count="75" uniqueCount="23">
  <si>
    <t>.-TL.</t>
  </si>
  <si>
    <t>TOPLAM</t>
  </si>
  <si>
    <t>GELİR (TL.)</t>
  </si>
  <si>
    <t>TUTAR</t>
  </si>
  <si>
    <t>KALAN</t>
  </si>
  <si>
    <t>GİDERLER</t>
  </si>
  <si>
    <t>(TL.)</t>
  </si>
  <si>
    <t>Hazine Payı (Gx1/100)</t>
  </si>
  <si>
    <t>Bilimsel Araştırma Projeleri Payı (Gx5/100)</t>
  </si>
  <si>
    <t xml:space="preserve">Yapılan İş veya Hizmete Bağlı Giderler </t>
  </si>
  <si>
    <t>GELİR DAĞILIM TABLOSU</t>
  </si>
  <si>
    <r>
      <t xml:space="preserve">Danışmanlık </t>
    </r>
    <r>
      <rPr>
        <b/>
        <sz val="11"/>
        <rFont val="Calibri"/>
        <family val="2"/>
        <charset val="162"/>
        <scheme val="minor"/>
      </rPr>
      <t>(Rapor Hazırlama, Kurul Üyeleiği, Proje Değerlendirme…...)</t>
    </r>
  </si>
  <si>
    <t>Kurum Payı (Gx15/100)</t>
  </si>
  <si>
    <t>Merkez Rutin</t>
  </si>
  <si>
    <t>Akademik Elemanlar (Gx15/100)</t>
  </si>
  <si>
    <t>Yapılan İş veya Hizmete Bağlı Giderler *</t>
  </si>
  <si>
    <t>Akademik Elemanlar (Gx79/100)  **</t>
  </si>
  <si>
    <t>Bölüm - Laboratuvar Çalışması</t>
  </si>
  <si>
    <t>SEM</t>
  </si>
  <si>
    <t>Üniversite Sanayi İşbirliği Kapsamı</t>
  </si>
  <si>
    <t>Akademik Elemanlar (Gx85/100)</t>
  </si>
  <si>
    <t>Kurum Payı (Gx30/100)</t>
  </si>
  <si>
    <t>Akademik Elemanlar (Gx64/100)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</si>
</sst>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0"/>
      <color indexed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B0F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>
      <alignment horizontal="center"/>
    </xf>
    <xf numFmtId="10" fontId="0" fillId="0" borderId="4" xfId="0" applyNumberFormat="1" applyBorder="1"/>
    <xf numFmtId="4" fontId="0" fillId="0" borderId="14" xfId="0" applyNumberFormat="1" applyBorder="1"/>
    <xf numFmtId="10" fontId="0" fillId="0" borderId="1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2" fillId="0" borderId="12" xfId="0" applyNumberFormat="1" applyFont="1" applyBorder="1"/>
    <xf numFmtId="10" fontId="0" fillId="0" borderId="23" xfId="0" applyNumberFormat="1" applyFill="1" applyBorder="1"/>
    <xf numFmtId="10" fontId="0" fillId="0" borderId="0" xfId="0" applyNumberForma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4" fontId="1" fillId="0" borderId="6" xfId="0" applyNumberFormat="1" applyFont="1" applyBorder="1" applyAlignment="1"/>
    <xf numFmtId="10" fontId="7" fillId="0" borderId="22" xfId="0" applyNumberFormat="1" applyFont="1" applyBorder="1"/>
    <xf numFmtId="0" fontId="0" fillId="0" borderId="25" xfId="0" applyBorder="1"/>
    <xf numFmtId="4" fontId="0" fillId="0" borderId="26" xfId="0" applyNumberFormat="1" applyBorder="1"/>
    <xf numFmtId="4" fontId="0" fillId="0" borderId="0" xfId="0" applyNumberFormat="1" applyBorder="1"/>
    <xf numFmtId="4" fontId="0" fillId="0" borderId="24" xfId="0" applyNumberFormat="1" applyBorder="1"/>
    <xf numFmtId="10" fontId="0" fillId="0" borderId="27" xfId="0" applyNumberFormat="1" applyFill="1" applyBorder="1"/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4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8" xfId="0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5"/>
  <sheetViews>
    <sheetView zoomScale="85" zoomScaleNormal="85" workbookViewId="0">
      <selection activeCell="F12" sqref="F12"/>
    </sheetView>
  </sheetViews>
  <sheetFormatPr defaultRowHeight="14.4" x14ac:dyDescent="0.3"/>
  <cols>
    <col min="3" max="3" width="19.44140625" bestFit="1" customWidth="1"/>
    <col min="5" max="5" width="15.6640625" customWidth="1"/>
    <col min="6" max="6" width="9.109375" bestFit="1" customWidth="1"/>
    <col min="7" max="7" width="10.109375" customWidth="1"/>
    <col min="8" max="8" width="14" customWidth="1"/>
    <col min="11" max="11" width="26.44140625" bestFit="1" customWidth="1"/>
    <col min="13" max="13" width="15.6640625" customWidth="1"/>
    <col min="14" max="16" width="9.33203125" bestFit="1" customWidth="1"/>
  </cols>
  <sheetData>
    <row r="2" spans="3:8" ht="15.6" x14ac:dyDescent="0.3">
      <c r="C2" s="20" t="s">
        <v>10</v>
      </c>
    </row>
    <row r="4" spans="3:8" x14ac:dyDescent="0.3">
      <c r="C4" s="31" t="s">
        <v>19</v>
      </c>
      <c r="D4" s="31"/>
      <c r="E4" s="31"/>
    </row>
    <row r="5" spans="3:8" ht="15" thickBot="1" x14ac:dyDescent="0.35"/>
    <row r="6" spans="3:8" ht="20.100000000000001" customHeight="1" x14ac:dyDescent="0.3">
      <c r="C6" s="1" t="s">
        <v>2</v>
      </c>
      <c r="D6" s="2"/>
      <c r="E6" s="21">
        <v>10000</v>
      </c>
      <c r="F6" s="3" t="s">
        <v>0</v>
      </c>
      <c r="G6" s="4" t="s">
        <v>3</v>
      </c>
      <c r="H6" s="4" t="s">
        <v>4</v>
      </c>
    </row>
    <row r="7" spans="3:8" ht="20.100000000000001" customHeight="1" thickBot="1" x14ac:dyDescent="0.35">
      <c r="C7" s="5" t="s">
        <v>5</v>
      </c>
      <c r="D7" s="6"/>
      <c r="E7" s="6"/>
      <c r="F7" s="7"/>
      <c r="G7" s="8" t="s">
        <v>6</v>
      </c>
      <c r="H7" s="8" t="s">
        <v>6</v>
      </c>
    </row>
    <row r="8" spans="3:8" ht="20.100000000000001" customHeight="1" x14ac:dyDescent="0.3">
      <c r="C8" s="32" t="s">
        <v>7</v>
      </c>
      <c r="D8" s="33"/>
      <c r="E8" s="34"/>
      <c r="F8" s="9">
        <v>0</v>
      </c>
      <c r="G8" s="10">
        <f>ROUNDUP($E$6*F8,2)</f>
        <v>0</v>
      </c>
      <c r="H8" s="10">
        <f>E6-G8</f>
        <v>10000</v>
      </c>
    </row>
    <row r="9" spans="3:8" ht="20.100000000000001" customHeight="1" x14ac:dyDescent="0.3">
      <c r="C9" s="35" t="s">
        <v>8</v>
      </c>
      <c r="D9" s="36"/>
      <c r="E9" s="37"/>
      <c r="F9" s="11">
        <v>0</v>
      </c>
      <c r="G9" s="12">
        <f>ROUNDUP($E$6*F9,2)</f>
        <v>0</v>
      </c>
      <c r="H9" s="13">
        <f>H8-G9</f>
        <v>10000</v>
      </c>
    </row>
    <row r="10" spans="3:8" ht="20.100000000000001" customHeight="1" x14ac:dyDescent="0.3">
      <c r="C10" s="35" t="s">
        <v>12</v>
      </c>
      <c r="D10" s="36"/>
      <c r="E10" s="37"/>
      <c r="F10" s="11">
        <v>0.15</v>
      </c>
      <c r="G10" s="12">
        <f>ROUNDUP($E$6*F10,2)</f>
        <v>1500</v>
      </c>
      <c r="H10" s="13">
        <f>H9-G10</f>
        <v>8500</v>
      </c>
    </row>
    <row r="11" spans="3:8" ht="20.100000000000001" customHeight="1" thickBot="1" x14ac:dyDescent="0.35">
      <c r="C11" s="38" t="s">
        <v>9</v>
      </c>
      <c r="D11" s="39"/>
      <c r="E11" s="40"/>
      <c r="F11" s="11">
        <v>0</v>
      </c>
      <c r="G11" s="12">
        <f>ROUNDUP($E$6*F11,2)</f>
        <v>0</v>
      </c>
      <c r="H11" s="13">
        <f>H10-G11</f>
        <v>8500</v>
      </c>
    </row>
    <row r="12" spans="3:8" ht="20.100000000000001" customHeight="1" thickBot="1" x14ac:dyDescent="0.35">
      <c r="C12" s="41" t="s">
        <v>20</v>
      </c>
      <c r="D12" s="42"/>
      <c r="E12" s="43"/>
      <c r="F12" s="22">
        <v>0.85</v>
      </c>
      <c r="G12" s="15">
        <f>H11</f>
        <v>8500</v>
      </c>
      <c r="H12" s="14">
        <f>H11-G12</f>
        <v>0</v>
      </c>
    </row>
    <row r="13" spans="3:8" ht="15" hidden="1" thickBot="1" x14ac:dyDescent="0.35">
      <c r="C13" s="28"/>
      <c r="D13" s="29"/>
      <c r="E13" s="29"/>
      <c r="F13" s="16">
        <v>1</v>
      </c>
      <c r="G13" s="29"/>
      <c r="H13" s="30"/>
    </row>
    <row r="14" spans="3:8" ht="15" thickBot="1" x14ac:dyDescent="0.35">
      <c r="C14" s="44" t="s">
        <v>1</v>
      </c>
      <c r="D14" s="45"/>
      <c r="E14" s="46"/>
      <c r="F14" s="22">
        <v>1</v>
      </c>
      <c r="G14" s="26"/>
      <c r="H14" s="23"/>
    </row>
    <row r="15" spans="3:8" ht="41.25" customHeight="1" x14ac:dyDescent="0.3">
      <c r="F15" s="17"/>
    </row>
  </sheetData>
  <mergeCells count="7">
    <mergeCell ref="C12:E12"/>
    <mergeCell ref="C14:E14"/>
    <mergeCell ref="C4:E4"/>
    <mergeCell ref="C8:E8"/>
    <mergeCell ref="C9:E9"/>
    <mergeCell ref="C10:E10"/>
    <mergeCell ref="C11:E11"/>
  </mergeCells>
  <printOptions horizontalCentered="1"/>
  <pageMargins left="0" right="0" top="0" bottom="0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5"/>
  <sheetViews>
    <sheetView zoomScale="85" zoomScaleNormal="85" workbookViewId="0">
      <selection activeCell="C14" sqref="C14:E14"/>
    </sheetView>
  </sheetViews>
  <sheetFormatPr defaultRowHeight="14.4" x14ac:dyDescent="0.3"/>
  <cols>
    <col min="3" max="3" width="19.44140625" bestFit="1" customWidth="1"/>
    <col min="5" max="5" width="15.6640625" customWidth="1"/>
    <col min="6" max="6" width="9.109375" bestFit="1" customWidth="1"/>
    <col min="7" max="7" width="10.109375" customWidth="1"/>
    <col min="8" max="8" width="14" customWidth="1"/>
    <col min="11" max="11" width="26.44140625" bestFit="1" customWidth="1"/>
    <col min="13" max="13" width="15.6640625" customWidth="1"/>
    <col min="14" max="16" width="9.33203125" bestFit="1" customWidth="1"/>
  </cols>
  <sheetData>
    <row r="2" spans="3:8" ht="15.6" x14ac:dyDescent="0.3">
      <c r="C2" s="20" t="s">
        <v>10</v>
      </c>
    </row>
    <row r="4" spans="3:8" x14ac:dyDescent="0.3">
      <c r="C4" s="19" t="s">
        <v>18</v>
      </c>
      <c r="D4" s="18"/>
    </row>
    <row r="5" spans="3:8" ht="15" thickBot="1" x14ac:dyDescent="0.35"/>
    <row r="6" spans="3:8" ht="20.100000000000001" customHeight="1" x14ac:dyDescent="0.3">
      <c r="C6" s="1" t="s">
        <v>2</v>
      </c>
      <c r="D6" s="2"/>
      <c r="E6" s="21">
        <v>10000</v>
      </c>
      <c r="F6" s="3" t="s">
        <v>0</v>
      </c>
      <c r="G6" s="4" t="s">
        <v>3</v>
      </c>
      <c r="H6" s="4" t="s">
        <v>4</v>
      </c>
    </row>
    <row r="7" spans="3:8" ht="20.100000000000001" customHeight="1" thickBot="1" x14ac:dyDescent="0.35">
      <c r="C7" s="5" t="s">
        <v>5</v>
      </c>
      <c r="D7" s="6"/>
      <c r="E7" s="6"/>
      <c r="F7" s="7"/>
      <c r="G7" s="8" t="s">
        <v>6</v>
      </c>
      <c r="H7" s="8" t="s">
        <v>6</v>
      </c>
    </row>
    <row r="8" spans="3:8" ht="20.100000000000001" customHeight="1" x14ac:dyDescent="0.3">
      <c r="C8" s="32" t="s">
        <v>7</v>
      </c>
      <c r="D8" s="33"/>
      <c r="E8" s="34"/>
      <c r="F8" s="9">
        <v>0.01</v>
      </c>
      <c r="G8" s="10">
        <f>ROUNDUP($E$6*F8,2)</f>
        <v>100</v>
      </c>
      <c r="H8" s="10">
        <f>E6-G8</f>
        <v>9900</v>
      </c>
    </row>
    <row r="9" spans="3:8" ht="20.100000000000001" customHeight="1" x14ac:dyDescent="0.3">
      <c r="C9" s="35" t="s">
        <v>8</v>
      </c>
      <c r="D9" s="36"/>
      <c r="E9" s="37"/>
      <c r="F9" s="11">
        <v>0.05</v>
      </c>
      <c r="G9" s="12">
        <f>ROUNDUP($E$6*F9,2)</f>
        <v>500</v>
      </c>
      <c r="H9" s="13">
        <f>H8-G9</f>
        <v>9400</v>
      </c>
    </row>
    <row r="10" spans="3:8" ht="20.100000000000001" customHeight="1" x14ac:dyDescent="0.3">
      <c r="C10" s="35" t="s">
        <v>21</v>
      </c>
      <c r="D10" s="36"/>
      <c r="E10" s="37"/>
      <c r="F10" s="11">
        <v>0.3</v>
      </c>
      <c r="G10" s="12">
        <f>ROUNDUP($E$6*F10,2)</f>
        <v>3000</v>
      </c>
      <c r="H10" s="13">
        <f>H9-G10</f>
        <v>6400</v>
      </c>
    </row>
    <row r="11" spans="3:8" ht="20.100000000000001" customHeight="1" thickBot="1" x14ac:dyDescent="0.35">
      <c r="C11" s="38" t="s">
        <v>9</v>
      </c>
      <c r="D11" s="39"/>
      <c r="E11" s="40"/>
      <c r="F11" s="11">
        <v>0</v>
      </c>
      <c r="G11" s="12">
        <f>ROUNDUP($E$6*F11,2)</f>
        <v>0</v>
      </c>
      <c r="H11" s="13">
        <f>H10-G11</f>
        <v>6400</v>
      </c>
    </row>
    <row r="12" spans="3:8" ht="20.100000000000001" customHeight="1" thickBot="1" x14ac:dyDescent="0.35">
      <c r="C12" s="41" t="s">
        <v>22</v>
      </c>
      <c r="D12" s="42"/>
      <c r="E12" s="43"/>
      <c r="F12" s="22">
        <v>0.64</v>
      </c>
      <c r="G12" s="15">
        <f>H11</f>
        <v>6400</v>
      </c>
      <c r="H12" s="14">
        <f>H11-G12</f>
        <v>0</v>
      </c>
    </row>
    <row r="13" spans="3:8" ht="15" hidden="1" thickBot="1" x14ac:dyDescent="0.35">
      <c r="C13" s="28"/>
      <c r="D13" s="29"/>
      <c r="E13" s="29"/>
      <c r="F13" s="16">
        <v>1</v>
      </c>
      <c r="G13" s="29"/>
      <c r="H13" s="30"/>
    </row>
    <row r="14" spans="3:8" ht="15" thickBot="1" x14ac:dyDescent="0.35">
      <c r="C14" s="44" t="s">
        <v>1</v>
      </c>
      <c r="D14" s="45"/>
      <c r="E14" s="46"/>
      <c r="F14" s="22">
        <v>1</v>
      </c>
      <c r="G14" s="26"/>
      <c r="H14" s="23"/>
    </row>
    <row r="15" spans="3:8" ht="41.25" customHeight="1" x14ac:dyDescent="0.3">
      <c r="F15" s="17"/>
    </row>
  </sheetData>
  <mergeCells count="6">
    <mergeCell ref="C14:E14"/>
    <mergeCell ref="C8:E8"/>
    <mergeCell ref="C9:E9"/>
    <mergeCell ref="C10:E10"/>
    <mergeCell ref="C11:E11"/>
    <mergeCell ref="C12:E12"/>
  </mergeCells>
  <printOptions horizontalCentered="1"/>
  <pageMargins left="0" right="0" top="0" bottom="0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5"/>
  <sheetViews>
    <sheetView zoomScale="85" zoomScaleNormal="85" workbookViewId="0">
      <selection activeCell="C11" sqref="C11:E11"/>
    </sheetView>
  </sheetViews>
  <sheetFormatPr defaultRowHeight="14.4" x14ac:dyDescent="0.3"/>
  <cols>
    <col min="3" max="3" width="19.44140625" bestFit="1" customWidth="1"/>
    <col min="5" max="5" width="15.6640625" customWidth="1"/>
    <col min="6" max="6" width="9.109375" bestFit="1" customWidth="1"/>
    <col min="7" max="7" width="10.109375" customWidth="1"/>
    <col min="8" max="8" width="14" customWidth="1"/>
    <col min="11" max="11" width="26.44140625" bestFit="1" customWidth="1"/>
    <col min="13" max="13" width="15.6640625" customWidth="1"/>
    <col min="14" max="16" width="9.33203125" bestFit="1" customWidth="1"/>
  </cols>
  <sheetData>
    <row r="2" spans="3:8" ht="15.6" x14ac:dyDescent="0.3">
      <c r="C2" s="20" t="s">
        <v>10</v>
      </c>
    </row>
    <row r="4" spans="3:8" x14ac:dyDescent="0.3">
      <c r="C4" s="19" t="s">
        <v>17</v>
      </c>
      <c r="D4" s="18"/>
    </row>
    <row r="5" spans="3:8" ht="15" thickBot="1" x14ac:dyDescent="0.35"/>
    <row r="6" spans="3:8" ht="20.100000000000001" customHeight="1" x14ac:dyDescent="0.3">
      <c r="C6" s="1" t="s">
        <v>2</v>
      </c>
      <c r="D6" s="2"/>
      <c r="E6" s="21">
        <v>10000</v>
      </c>
      <c r="F6" s="3" t="s">
        <v>0</v>
      </c>
      <c r="G6" s="4" t="s">
        <v>3</v>
      </c>
      <c r="H6" s="4" t="s">
        <v>4</v>
      </c>
    </row>
    <row r="7" spans="3:8" ht="20.100000000000001" customHeight="1" thickBot="1" x14ac:dyDescent="0.35">
      <c r="C7" s="5" t="s">
        <v>5</v>
      </c>
      <c r="D7" s="6"/>
      <c r="E7" s="6"/>
      <c r="F7" s="7"/>
      <c r="G7" s="8" t="s">
        <v>6</v>
      </c>
      <c r="H7" s="8" t="s">
        <v>6</v>
      </c>
    </row>
    <row r="8" spans="3:8" ht="20.100000000000001" customHeight="1" x14ac:dyDescent="0.3">
      <c r="C8" s="32" t="s">
        <v>7</v>
      </c>
      <c r="D8" s="33"/>
      <c r="E8" s="34"/>
      <c r="F8" s="9">
        <v>0.01</v>
      </c>
      <c r="G8" s="10">
        <f>ROUNDUP($E$6*F8,2)</f>
        <v>100</v>
      </c>
      <c r="H8" s="10">
        <f>E6-G8</f>
        <v>9900</v>
      </c>
    </row>
    <row r="9" spans="3:8" ht="20.100000000000001" customHeight="1" x14ac:dyDescent="0.3">
      <c r="C9" s="35" t="s">
        <v>8</v>
      </c>
      <c r="D9" s="36"/>
      <c r="E9" s="37"/>
      <c r="F9" s="11">
        <v>0.05</v>
      </c>
      <c r="G9" s="12">
        <f>ROUNDUP($E$6*F9,2)</f>
        <v>500</v>
      </c>
      <c r="H9" s="13">
        <f>H8-G9</f>
        <v>9400</v>
      </c>
    </row>
    <row r="10" spans="3:8" ht="20.100000000000001" customHeight="1" x14ac:dyDescent="0.3">
      <c r="C10" s="35" t="s">
        <v>21</v>
      </c>
      <c r="D10" s="36"/>
      <c r="E10" s="37"/>
      <c r="F10" s="11">
        <v>0.3</v>
      </c>
      <c r="G10" s="12">
        <f>ROUNDUP($E$6*F10,2)</f>
        <v>3000</v>
      </c>
      <c r="H10" s="13">
        <f>H9-G10</f>
        <v>6400</v>
      </c>
    </row>
    <row r="11" spans="3:8" ht="20.100000000000001" customHeight="1" thickBot="1" x14ac:dyDescent="0.35">
      <c r="C11" s="38" t="s">
        <v>9</v>
      </c>
      <c r="D11" s="39"/>
      <c r="E11" s="40"/>
      <c r="F11" s="11">
        <v>0.49</v>
      </c>
      <c r="G11" s="12">
        <f>ROUNDUP($E$6*F11,2)</f>
        <v>4900</v>
      </c>
      <c r="H11" s="13">
        <f>H10-G11</f>
        <v>1500</v>
      </c>
    </row>
    <row r="12" spans="3:8" ht="20.100000000000001" customHeight="1" thickBot="1" x14ac:dyDescent="0.35">
      <c r="C12" s="41" t="s">
        <v>14</v>
      </c>
      <c r="D12" s="42"/>
      <c r="E12" s="43"/>
      <c r="F12" s="22">
        <v>0.15</v>
      </c>
      <c r="G12" s="15">
        <f>H11</f>
        <v>1500</v>
      </c>
      <c r="H12" s="14">
        <f>H11-G12</f>
        <v>0</v>
      </c>
    </row>
    <row r="13" spans="3:8" hidden="1" x14ac:dyDescent="0.3">
      <c r="F13" s="16">
        <v>1</v>
      </c>
    </row>
    <row r="14" spans="3:8" ht="15" thickBot="1" x14ac:dyDescent="0.35">
      <c r="C14" s="44" t="s">
        <v>1</v>
      </c>
      <c r="D14" s="45"/>
      <c r="E14" s="46"/>
      <c r="F14" s="22">
        <v>1</v>
      </c>
      <c r="G14" s="26"/>
      <c r="H14" s="23"/>
    </row>
    <row r="15" spans="3:8" ht="31.5" customHeight="1" x14ac:dyDescent="0.3">
      <c r="F15" s="17"/>
    </row>
  </sheetData>
  <mergeCells count="6">
    <mergeCell ref="C14:E14"/>
    <mergeCell ref="C8:E8"/>
    <mergeCell ref="C9:E9"/>
    <mergeCell ref="C10:E10"/>
    <mergeCell ref="C11:E11"/>
    <mergeCell ref="C12:E12"/>
  </mergeCells>
  <printOptions horizontalCentered="1"/>
  <pageMargins left="0" right="0" top="0" bottom="0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5"/>
  <sheetViews>
    <sheetView zoomScale="85" zoomScaleNormal="85" workbookViewId="0">
      <selection activeCell="C11" sqref="C11:E11"/>
    </sheetView>
  </sheetViews>
  <sheetFormatPr defaultRowHeight="14.4" x14ac:dyDescent="0.3"/>
  <cols>
    <col min="3" max="3" width="19.44140625" bestFit="1" customWidth="1"/>
    <col min="5" max="5" width="15.6640625" customWidth="1"/>
    <col min="6" max="6" width="9.109375" bestFit="1" customWidth="1"/>
    <col min="7" max="7" width="10.109375" customWidth="1"/>
    <col min="8" max="8" width="14" customWidth="1"/>
    <col min="11" max="11" width="26.44140625" bestFit="1" customWidth="1"/>
    <col min="13" max="13" width="15.6640625" customWidth="1"/>
    <col min="14" max="16" width="9.33203125" bestFit="1" customWidth="1"/>
  </cols>
  <sheetData>
    <row r="2" spans="3:8" ht="15.6" x14ac:dyDescent="0.3">
      <c r="C2" s="20" t="s">
        <v>10</v>
      </c>
    </row>
    <row r="4" spans="3:8" x14ac:dyDescent="0.3">
      <c r="C4" s="19" t="s">
        <v>13</v>
      </c>
      <c r="D4" s="18"/>
    </row>
    <row r="5" spans="3:8" ht="15" thickBot="1" x14ac:dyDescent="0.35"/>
    <row r="6" spans="3:8" ht="20.100000000000001" customHeight="1" x14ac:dyDescent="0.3">
      <c r="C6" s="1" t="s">
        <v>2</v>
      </c>
      <c r="D6" s="2"/>
      <c r="E6" s="21">
        <v>10000</v>
      </c>
      <c r="F6" s="3" t="s">
        <v>0</v>
      </c>
      <c r="G6" s="4" t="s">
        <v>3</v>
      </c>
      <c r="H6" s="4" t="s">
        <v>4</v>
      </c>
    </row>
    <row r="7" spans="3:8" ht="20.100000000000001" customHeight="1" thickBot="1" x14ac:dyDescent="0.35">
      <c r="C7" s="5" t="s">
        <v>5</v>
      </c>
      <c r="D7" s="6"/>
      <c r="E7" s="6"/>
      <c r="F7" s="7"/>
      <c r="G7" s="8" t="s">
        <v>6</v>
      </c>
      <c r="H7" s="8" t="s">
        <v>6</v>
      </c>
    </row>
    <row r="8" spans="3:8" ht="20.100000000000001" customHeight="1" x14ac:dyDescent="0.3">
      <c r="C8" s="32" t="s">
        <v>7</v>
      </c>
      <c r="D8" s="33"/>
      <c r="E8" s="34"/>
      <c r="F8" s="9">
        <v>0.01</v>
      </c>
      <c r="G8" s="10">
        <f>ROUNDUP($E$6*F8,2)</f>
        <v>100</v>
      </c>
      <c r="H8" s="10">
        <f>E6-G8</f>
        <v>9900</v>
      </c>
    </row>
    <row r="9" spans="3:8" ht="20.100000000000001" customHeight="1" x14ac:dyDescent="0.3">
      <c r="C9" s="35" t="s">
        <v>8</v>
      </c>
      <c r="D9" s="36"/>
      <c r="E9" s="37"/>
      <c r="F9" s="11">
        <v>0.05</v>
      </c>
      <c r="G9" s="12">
        <f>ROUNDUP($E$6*F9,2)</f>
        <v>500</v>
      </c>
      <c r="H9" s="13">
        <f>H8-G9</f>
        <v>9400</v>
      </c>
    </row>
    <row r="10" spans="3:8" ht="20.100000000000001" customHeight="1" x14ac:dyDescent="0.3">
      <c r="C10" s="35" t="s">
        <v>21</v>
      </c>
      <c r="D10" s="36"/>
      <c r="E10" s="37"/>
      <c r="F10" s="11">
        <v>0.3</v>
      </c>
      <c r="G10" s="12">
        <f>ROUNDUP($E$6*F10,2)</f>
        <v>3000</v>
      </c>
      <c r="H10" s="13">
        <f>H9-G10</f>
        <v>6400</v>
      </c>
    </row>
    <row r="11" spans="3:8" ht="20.100000000000001" customHeight="1" thickBot="1" x14ac:dyDescent="0.35">
      <c r="C11" s="38" t="s">
        <v>9</v>
      </c>
      <c r="D11" s="39"/>
      <c r="E11" s="40"/>
      <c r="F11" s="11">
        <v>0.49</v>
      </c>
      <c r="G11" s="12">
        <f>ROUNDUP($E$6*F11,2)</f>
        <v>4900</v>
      </c>
      <c r="H11" s="13">
        <f>H10-G11</f>
        <v>1500</v>
      </c>
    </row>
    <row r="12" spans="3:8" ht="20.100000000000001" customHeight="1" thickBot="1" x14ac:dyDescent="0.35">
      <c r="C12" s="41" t="s">
        <v>14</v>
      </c>
      <c r="D12" s="42"/>
      <c r="E12" s="43"/>
      <c r="F12" s="22">
        <v>0.15</v>
      </c>
      <c r="G12" s="15">
        <f>H11</f>
        <v>1500</v>
      </c>
      <c r="H12" s="14">
        <f>H11-G12</f>
        <v>0</v>
      </c>
    </row>
    <row r="13" spans="3:8" hidden="1" x14ac:dyDescent="0.3">
      <c r="F13" s="16">
        <v>1</v>
      </c>
    </row>
    <row r="14" spans="3:8" ht="15" thickBot="1" x14ac:dyDescent="0.35">
      <c r="C14" s="44" t="s">
        <v>1</v>
      </c>
      <c r="D14" s="45"/>
      <c r="E14" s="46"/>
      <c r="F14" s="22">
        <v>1</v>
      </c>
      <c r="G14" s="26"/>
      <c r="H14" s="23"/>
    </row>
    <row r="15" spans="3:8" ht="41.25" customHeight="1" x14ac:dyDescent="0.3">
      <c r="F15" s="27"/>
    </row>
  </sheetData>
  <mergeCells count="6">
    <mergeCell ref="C14:E14"/>
    <mergeCell ref="C8:E8"/>
    <mergeCell ref="C9:E9"/>
    <mergeCell ref="C10:E10"/>
    <mergeCell ref="C11:E11"/>
    <mergeCell ref="C12:E12"/>
  </mergeCells>
  <printOptions horizontalCentered="1"/>
  <pageMargins left="0" right="0" top="0" bottom="0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5"/>
  <sheetViews>
    <sheetView tabSelected="1" zoomScale="85" zoomScaleNormal="85" workbookViewId="0">
      <selection activeCell="L18" sqref="L18"/>
    </sheetView>
  </sheetViews>
  <sheetFormatPr defaultRowHeight="14.4" x14ac:dyDescent="0.3"/>
  <cols>
    <col min="3" max="3" width="19.44140625" bestFit="1" customWidth="1"/>
    <col min="5" max="5" width="15.6640625" customWidth="1"/>
    <col min="6" max="6" width="9.33203125" bestFit="1" customWidth="1"/>
    <col min="7" max="7" width="10.109375" customWidth="1"/>
    <col min="8" max="8" width="14" customWidth="1"/>
    <col min="11" max="11" width="26.44140625" bestFit="1" customWidth="1"/>
    <col min="13" max="13" width="15.6640625" customWidth="1"/>
    <col min="14" max="14" width="9.33203125" bestFit="1" customWidth="1"/>
  </cols>
  <sheetData>
    <row r="2" spans="3:8" ht="15.6" x14ac:dyDescent="0.3">
      <c r="C2" s="20" t="s">
        <v>10</v>
      </c>
    </row>
    <row r="4" spans="3:8" x14ac:dyDescent="0.3">
      <c r="C4" s="19" t="s">
        <v>11</v>
      </c>
      <c r="D4" s="18"/>
    </row>
    <row r="5" spans="3:8" ht="15" thickBot="1" x14ac:dyDescent="0.35"/>
    <row r="6" spans="3:8" ht="20.100000000000001" customHeight="1" x14ac:dyDescent="0.3">
      <c r="C6" s="1" t="s">
        <v>2</v>
      </c>
      <c r="D6" s="2"/>
      <c r="E6" s="21">
        <v>10000</v>
      </c>
      <c r="F6" s="3" t="s">
        <v>0</v>
      </c>
      <c r="G6" s="4" t="s">
        <v>3</v>
      </c>
      <c r="H6" s="4" t="s">
        <v>4</v>
      </c>
    </row>
    <row r="7" spans="3:8" ht="20.100000000000001" customHeight="1" thickBot="1" x14ac:dyDescent="0.35">
      <c r="C7" s="5" t="s">
        <v>5</v>
      </c>
      <c r="D7" s="6"/>
      <c r="E7" s="6"/>
      <c r="F7" s="7"/>
      <c r="G7" s="8" t="s">
        <v>6</v>
      </c>
      <c r="H7" s="8" t="s">
        <v>6</v>
      </c>
    </row>
    <row r="8" spans="3:8" ht="20.100000000000001" customHeight="1" x14ac:dyDescent="0.3">
      <c r="C8" s="32" t="s">
        <v>7</v>
      </c>
      <c r="D8" s="33"/>
      <c r="E8" s="34"/>
      <c r="F8" s="9">
        <v>0.01</v>
      </c>
      <c r="G8" s="10">
        <f>ROUNDUP($E$6*F8,2)</f>
        <v>100</v>
      </c>
      <c r="H8" s="10">
        <f>E6-G8</f>
        <v>9900</v>
      </c>
    </row>
    <row r="9" spans="3:8" ht="20.100000000000001" customHeight="1" x14ac:dyDescent="0.3">
      <c r="C9" s="35" t="s">
        <v>8</v>
      </c>
      <c r="D9" s="36"/>
      <c r="E9" s="37"/>
      <c r="F9" s="11">
        <v>0.05</v>
      </c>
      <c r="G9" s="12">
        <f>ROUNDUP($E$6*F9,2)</f>
        <v>500</v>
      </c>
      <c r="H9" s="13">
        <f>H8-G9</f>
        <v>9400</v>
      </c>
    </row>
    <row r="10" spans="3:8" ht="20.100000000000001" customHeight="1" x14ac:dyDescent="0.3">
      <c r="C10" s="35" t="s">
        <v>12</v>
      </c>
      <c r="D10" s="36"/>
      <c r="E10" s="37"/>
      <c r="F10" s="11">
        <v>0.15</v>
      </c>
      <c r="G10" s="12">
        <f>ROUNDUP($E$6*F10,2)</f>
        <v>1500</v>
      </c>
      <c r="H10" s="13">
        <f>H9-G10</f>
        <v>7900</v>
      </c>
    </row>
    <row r="11" spans="3:8" ht="20.100000000000001" customHeight="1" thickBot="1" x14ac:dyDescent="0.35">
      <c r="C11" s="38" t="s">
        <v>15</v>
      </c>
      <c r="D11" s="39"/>
      <c r="E11" s="40"/>
      <c r="F11" s="11">
        <v>0</v>
      </c>
      <c r="G11" s="12">
        <f>ROUNDUP($E$6*F11,2)</f>
        <v>0</v>
      </c>
      <c r="H11" s="13">
        <f>H10-G11</f>
        <v>7900</v>
      </c>
    </row>
    <row r="12" spans="3:8" ht="20.100000000000001" customHeight="1" thickBot="1" x14ac:dyDescent="0.35">
      <c r="C12" s="41" t="s">
        <v>16</v>
      </c>
      <c r="D12" s="42"/>
      <c r="E12" s="43"/>
      <c r="F12" s="22">
        <v>0.79</v>
      </c>
      <c r="G12" s="14">
        <f>ROUNDUP($E$6*F12,2)</f>
        <v>7900</v>
      </c>
      <c r="H12" s="14">
        <f>H11-G12</f>
        <v>0</v>
      </c>
    </row>
    <row r="13" spans="3:8" ht="15" hidden="1" thickBot="1" x14ac:dyDescent="0.35">
      <c r="F13" s="22">
        <v>0.79</v>
      </c>
      <c r="G13" s="24">
        <f t="shared" ref="G13" si="0">ROUNDUP($E$6*F13,2)</f>
        <v>7900</v>
      </c>
    </row>
    <row r="14" spans="3:8" ht="15" thickBot="1" x14ac:dyDescent="0.35">
      <c r="C14" s="44" t="s">
        <v>1</v>
      </c>
      <c r="D14" s="45"/>
      <c r="E14" s="46"/>
      <c r="F14" s="22">
        <v>1</v>
      </c>
      <c r="G14" s="26"/>
      <c r="H14" s="23"/>
    </row>
    <row r="15" spans="3:8" ht="39" customHeight="1" x14ac:dyDescent="0.3">
      <c r="F15" s="17"/>
      <c r="G15" s="25"/>
    </row>
  </sheetData>
  <mergeCells count="6">
    <mergeCell ref="C14:E14"/>
    <mergeCell ref="C12:E12"/>
    <mergeCell ref="C8:E8"/>
    <mergeCell ref="C9:E9"/>
    <mergeCell ref="C10:E10"/>
    <mergeCell ref="C11:E11"/>
  </mergeCells>
  <printOptions horizontalCentered="1"/>
  <pageMargins left="0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Gelir Dağılım Üniversite-San.İş</vt:lpstr>
      <vt:lpstr>Gelir Dağılım  SEM</vt:lpstr>
      <vt:lpstr>Gelir Dağılım Bölüm Lab.Çalış.</vt:lpstr>
      <vt:lpstr>Gelir Dağılım  Merk.Rutin</vt:lpstr>
      <vt:lpstr>Gelir Dağılım Proje-Danış.</vt:lpstr>
      <vt:lpstr>'Gelir Dağılım  Merk.Rutin'!Yazdırma_Alanı</vt:lpstr>
      <vt:lpstr>'Gelir Dağılım  SEM'!Yazdırma_Alanı</vt:lpstr>
      <vt:lpstr>'Gelir Dağılım Bölüm Lab.Çalış.'!Yazdırma_Alanı</vt:lpstr>
      <vt:lpstr>'Gelir Dağılım Proje-Danış.'!Yazdırma_Alanı</vt:lpstr>
      <vt:lpstr>'Gelir Dağılım Üniversite-San.İş'!Yazdırma_Alanı</vt:lpstr>
    </vt:vector>
  </TitlesOfParts>
  <Company>iyte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Cengiz Kocak</dc:creator>
  <cp:lastModifiedBy>erkan saracoglu</cp:lastModifiedBy>
  <cp:lastPrinted>2013-04-05T11:17:20Z</cp:lastPrinted>
  <dcterms:created xsi:type="dcterms:W3CDTF">2012-01-27T07:24:57Z</dcterms:created>
  <dcterms:modified xsi:type="dcterms:W3CDTF">2019-04-03T05:50:58Z</dcterms:modified>
</cp:coreProperties>
</file>